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<sst xmlns="http://schemas.openxmlformats.org/spreadsheetml/2006/main" count="206" uniqueCount="204">
  <si>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</si>
  <si>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</si>
  <si>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</si>
  <si>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</si>
  <si>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</si>
  <si>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</si>
  <si>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</si>
  <si>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</si>
  <si>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</si>
  <si>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</si>
  <si>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</si>
  <si>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</si>
  <si>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</si>
  <si>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</si>
  <si>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</si>
  <si>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</si>
  <si>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</si>
  <si>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</si>
  <si>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</si>
  <si>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</si>
  <si>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</si>
  <si>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</si>
  <si>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</si>
  <si>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</si>
  <si>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</si>
  <si>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</si>
  <si>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</si>
  <si>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</si>
  <si>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</si>
  <si>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</si>
  <si>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</si>
  <si>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</si>
  <si>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</si>
  <si>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</si>
  <si>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</si>
  <si>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</si>
  <si>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</si>
  <si>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</si>
  <si>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</si>
  <si>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</si>
  <si>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</si>
  <si>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</si>
  <si>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</si>
  <si>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</si>
  <si>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</si>
  <si>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</si>
  <si>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</si>
  <si>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</si>
  <si>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</si>
  <si>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</si>
  <si>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</si>
  <si>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</si>
  <si>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</si>
  <si>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</si>
  <si>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</si>
  <si>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</si>
  <si>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</si>
  <si>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</si>
  <si>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</si>
  <si>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</si>
  <si>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</si>
  <si>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</si>
  <si>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</si>
  <si>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</si>
  <si>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</si>
  <si>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</si>
  <si>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</si>
  <si>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</si>
  <si>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</si>
  <si>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</si>
  <si>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</si>
  <si>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</si>
  <si>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</si>
  <si>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</si>
  <si>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</si>
  <si>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</si>
  <si>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</si>
  <si>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</si>
  <si>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</si>
  <si>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</si>
  <si>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</si>
  <si>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</si>
  <si>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</si>
  <si>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</si>
  <si>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</si>
  <si>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</si>
  <si>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</si>
  <si>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</si>
  <si>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</si>
  <si>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</si>
  <si>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</si>
  <si>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</si>
  <si>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</si>
  <si>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</si>
  <si>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</si>
  <si>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</si>
  <si>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</si>
  <si>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</si>
  <si>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</si>
  <si>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</si>
  <si>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</si>
  <si>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</si>
  <si>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</si>
  <si>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</si>
  <si>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</si>
  <si>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</si>
  <si>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</si>
  <si>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</si>
  <si>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</si>
  <si>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</si>
  <si>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</si>
  <si>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</si>
  <si>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</si>
  <si>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</si>
  <si>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</si>
  <si>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</si>
  <si>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</si>
  <si>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</si>
  <si>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</si>
  <si>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</si>
  <si>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</si>
  <si>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</si>
  <si>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</si>
  <si>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</si>
  <si>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</si>
  <si>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</si>
  <si>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</si>
  <si>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</si>
  <si>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</si>
  <si>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</si>
  <si>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</si>
  <si>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</si>
  <si>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</si>
  <si>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</si>
  <si>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</si>
  <si>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</si>
  <si>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</si>
  <si>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</si>
  <si>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</si>
  <si>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</si>
  <si>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</si>
  <si>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</si>
  <si>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</si>
  <si>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</si>
  <si>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</si>
  <si>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</si>
  <si>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</si>
  <si>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</si>
  <si>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</si>
  <si>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</si>
  <si>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</si>
  <si>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</si>
  <si>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</si>
  <si>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</si>
  <si>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</si>
  <si>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</si>
  <si>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</si>
  <si>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</si>
  <si>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</si>
  <si>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</si>
  <si>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</si>
  <si>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</si>
  <si>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</si>
  <si>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</si>
  <si>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</si>
  <si>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</si>
  <si>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</si>
  <si>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</si>
  <si>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</si>
  <si>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</si>
  <si>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</si>
  <si>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</si>
  <si>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</si>
  <si>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</si>
  <si>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</si>
  <si>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</si>
  <si>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</si>
  <si>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</si>
  <si>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</si>
  <si>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</si>
  <si>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</si>
  <si>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</si>
  <si>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</si>
  <si>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</si>
  <si>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</si>
  <si>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</si>
  <si>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</si>
  <si>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</si>
  <si>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</si>
  <si>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</si>
  <si>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</si>
  <si>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</si>
  <si>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</si>
  <si>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</si>
  <si>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</si>
  <si>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</si>
  <si>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</si>
  <si>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</si>
  <si>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</si>
  <si>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</si>
  <si>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</si>
  <si>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</si>
  <si>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الاتحاد لانتاج التبغ والسجائر</t>
  </si>
  <si>
    <t>UNION TOBACCO &amp; CIGARETTE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</si>
</sst>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56" sqref="E5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7.65</v>
      </c>
      <c r="F6" s="13">
        <v>5</v>
      </c>
      <c r="G6" s="13">
        <v>1.44</v>
      </c>
      <c r="H6" s="13">
        <v>1.97</v>
      </c>
      <c r="I6" s="4" t="s">
        <v>139</v>
      </c>
    </row>
    <row r="7" spans="4:9" ht="20.100000000000001" customHeight="1">
      <c r="D7" s="10" t="s">
        <v>126</v>
      </c>
      <c r="E7" s="14">
        <v>21096543.07</v>
      </c>
      <c r="F7" s="14">
        <v>67756083.569999993</v>
      </c>
      <c r="G7" s="14">
        <v>20670173.579999998</v>
      </c>
      <c r="H7" s="14">
        <v>4640210.59</v>
      </c>
      <c r="I7" s="4" t="s">
        <v>140</v>
      </c>
    </row>
    <row r="8" spans="4:9" ht="20.100000000000001" customHeight="1">
      <c r="D8" s="10" t="s">
        <v>25</v>
      </c>
      <c r="E8" s="14">
        <v>2850001</v>
      </c>
      <c r="F8" s="14">
        <v>24657148</v>
      </c>
      <c r="G8" s="14">
        <v>5278583</v>
      </c>
      <c r="H8" s="14">
        <v>2191476</v>
      </c>
      <c r="I8" s="4" t="s">
        <v>1</v>
      </c>
    </row>
    <row r="9" spans="4:9" ht="20.100000000000001" customHeight="1">
      <c r="D9" s="10" t="s">
        <v>26</v>
      </c>
      <c r="E9" s="14">
        <v>3510</v>
      </c>
      <c r="F9" s="14">
        <v>11764</v>
      </c>
      <c r="G9" s="14">
        <v>3426</v>
      </c>
      <c r="H9" s="14">
        <v>1601</v>
      </c>
      <c r="I9" s="4" t="s">
        <v>2</v>
      </c>
    </row>
    <row r="10" spans="4:9" ht="20.100000000000001" customHeight="1">
      <c r="D10" s="10" t="s">
        <v>27</v>
      </c>
      <c r="E10" s="14">
        <v>15083657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115389976.05</v>
      </c>
      <c r="F11" s="14">
        <v>75000000</v>
      </c>
      <c r="G11" s="14">
        <v>21600000</v>
      </c>
      <c r="H11" s="14">
        <v>29550000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296886</v>
      </c>
      <c r="F16" s="56">
        <v>381662</v>
      </c>
      <c r="G16" s="56">
        <v>1000335</v>
      </c>
      <c r="H16" s="56">
        <v>48635</v>
      </c>
      <c r="I16" s="3" t="s">
        <v>58</v>
      </c>
    </row>
    <row r="17" spans="4:9" ht="20.100000000000001" customHeight="1">
      <c r="D17" s="10" t="s">
        <v>128</v>
      </c>
      <c r="E17" s="57">
        <v>13801222</v>
      </c>
      <c r="F17" s="57">
        <v>10019275</v>
      </c>
      <c r="G17" s="57">
        <v>9174873</v>
      </c>
      <c r="H17" s="57">
        <v>9735185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100000</v>
      </c>
      <c r="I20" s="4" t="s">
        <v>170</v>
      </c>
    </row>
    <row r="21" spans="4:9" ht="20.100000000000001" customHeight="1">
      <c r="D21" s="19" t="s">
        <v>181</v>
      </c>
      <c r="E21" s="57">
        <v>19947396</v>
      </c>
      <c r="F21" s="57">
        <v>17167147</v>
      </c>
      <c r="G21" s="57">
        <v>13518426</v>
      </c>
      <c r="H21" s="57">
        <v>7479673</v>
      </c>
      <c r="I21" s="4" t="s">
        <v>171</v>
      </c>
    </row>
    <row r="22" spans="4:9" ht="20.100000000000001" customHeight="1">
      <c r="D22" s="19" t="s">
        <v>182</v>
      </c>
      <c r="E22" s="57">
        <v>2073769</v>
      </c>
      <c r="F22" s="57">
        <v>1960945</v>
      </c>
      <c r="G22" s="57">
        <v>1735919</v>
      </c>
      <c r="H22" s="57">
        <v>1823769</v>
      </c>
      <c r="I22" s="4" t="s">
        <v>172</v>
      </c>
    </row>
    <row r="23" spans="4:9" ht="20.100000000000001" customHeight="1">
      <c r="D23" s="10" t="s">
        <v>70</v>
      </c>
      <c r="E23" s="57">
        <v>59483428</v>
      </c>
      <c r="F23" s="57">
        <v>37734086</v>
      </c>
      <c r="G23" s="57">
        <v>29279430</v>
      </c>
      <c r="H23" s="57">
        <v>24837762</v>
      </c>
      <c r="I23" s="4" t="s">
        <v>60</v>
      </c>
    </row>
    <row r="24" spans="4:9" ht="20.100000000000001" customHeight="1">
      <c r="D24" s="10" t="s">
        <v>98</v>
      </c>
      <c r="E24" s="57">
        <v>17518258</v>
      </c>
      <c r="F24" s="57">
        <v>10774924</v>
      </c>
      <c r="G24" s="57">
        <v>5588227</v>
      </c>
      <c r="H24" s="57">
        <v>13912795</v>
      </c>
      <c r="I24" s="4" t="s">
        <v>82</v>
      </c>
    </row>
    <row r="25" spans="4:9" ht="20.100000000000001" customHeight="1">
      <c r="D25" s="10" t="s">
        <v>158</v>
      </c>
      <c r="E25" s="57">
        <v>20893010</v>
      </c>
      <c r="F25" s="57">
        <v>21906355</v>
      </c>
      <c r="G25" s="57">
        <v>20257516</v>
      </c>
      <c r="H25" s="57">
        <v>21297281</v>
      </c>
      <c r="I25" s="4" t="s">
        <v>173</v>
      </c>
    </row>
    <row r="26" spans="4:9" ht="20.100000000000001" customHeight="1">
      <c r="D26" s="10" t="s">
        <v>183</v>
      </c>
      <c r="E26" s="57">
        <v>115223</v>
      </c>
      <c r="F26" s="57">
        <v>1115223</v>
      </c>
      <c r="G26" s="57">
        <v>1115223</v>
      </c>
      <c r="H26" s="57">
        <v>500548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21008233</v>
      </c>
      <c r="F28" s="57">
        <v>23021578</v>
      </c>
      <c r="G28" s="57">
        <v>21372739</v>
      </c>
      <c r="H28" s="57">
        <v>21797829</v>
      </c>
      <c r="I28" s="4" t="s">
        <v>175</v>
      </c>
    </row>
    <row r="29" spans="4:9" ht="20.100000000000001" customHeight="1">
      <c r="D29" s="10" t="s">
        <v>72</v>
      </c>
      <c r="E29" s="57">
        <v>156500</v>
      </c>
      <c r="F29" s="57">
        <v>156500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98166419</v>
      </c>
      <c r="F30" s="58">
        <v>71687088</v>
      </c>
      <c r="G30" s="58">
        <v>56240396</v>
      </c>
      <c r="H30" s="58">
        <v>60548386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32875952</v>
      </c>
      <c r="F35" s="56">
        <v>16084728</v>
      </c>
      <c r="G35" s="56">
        <v>12717314</v>
      </c>
      <c r="H35" s="56">
        <v>4987930</v>
      </c>
      <c r="I35" s="3" t="s">
        <v>150</v>
      </c>
    </row>
    <row r="36" spans="4:9" ht="20.100000000000001" customHeight="1">
      <c r="D36" s="10" t="s">
        <v>101</v>
      </c>
      <c r="E36" s="57">
        <v>17901095</v>
      </c>
      <c r="F36" s="57">
        <v>10152238</v>
      </c>
      <c r="G36" s="57">
        <v>5295773</v>
      </c>
      <c r="H36" s="57">
        <v>6446091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3064291</v>
      </c>
      <c r="I37" s="4" t="s">
        <v>84</v>
      </c>
    </row>
    <row r="38" spans="4:9" ht="20.100000000000001" customHeight="1">
      <c r="D38" s="10" t="s">
        <v>103</v>
      </c>
      <c r="E38" s="57">
        <v>1175363</v>
      </c>
      <c r="F38" s="57">
        <v>2308844</v>
      </c>
      <c r="G38" s="57">
        <v>1499477</v>
      </c>
      <c r="H38" s="57">
        <v>2286712</v>
      </c>
      <c r="I38" s="4" t="s">
        <v>85</v>
      </c>
    </row>
    <row r="39" spans="4:9" ht="20.100000000000001" customHeight="1">
      <c r="D39" s="10" t="s">
        <v>104</v>
      </c>
      <c r="E39" s="57">
        <v>54379295</v>
      </c>
      <c r="F39" s="57">
        <v>31482032</v>
      </c>
      <c r="G39" s="57">
        <v>22108227</v>
      </c>
      <c r="H39" s="57">
        <v>20872343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1101226</v>
      </c>
      <c r="G40" s="57">
        <v>2556000</v>
      </c>
      <c r="H40" s="57">
        <v>3683539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54379295</v>
      </c>
      <c r="F43" s="58">
        <v>32583258</v>
      </c>
      <c r="G43" s="58">
        <v>24664227</v>
      </c>
      <c r="H43" s="58">
        <v>24555882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15083657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15083657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15083657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3770914</v>
      </c>
      <c r="F49" s="57">
        <v>3750000</v>
      </c>
      <c r="G49" s="57">
        <v>3750000</v>
      </c>
      <c r="H49" s="57">
        <v>3750000</v>
      </c>
      <c r="I49" s="4" t="s">
        <v>61</v>
      </c>
    </row>
    <row r="50" spans="4:9" ht="20.100000000000001" customHeight="1">
      <c r="D50" s="10" t="s">
        <v>32</v>
      </c>
      <c r="E50" s="57">
        <v>5934661</v>
      </c>
      <c r="F50" s="57">
        <v>7250000</v>
      </c>
      <c r="G50" s="57">
        <v>7250000</v>
      </c>
      <c r="H50" s="57">
        <v>7250000</v>
      </c>
      <c r="I50" s="4" t="s">
        <v>8</v>
      </c>
    </row>
    <row r="51" spans="4:9" ht="20.100000000000001" customHeight="1">
      <c r="D51" s="10" t="s">
        <v>33</v>
      </c>
      <c r="E51" s="57">
        <v>1500000</v>
      </c>
      <c r="F51" s="57">
        <v>1500000</v>
      </c>
      <c r="G51" s="57">
        <v>1500000</v>
      </c>
      <c r="H51" s="57">
        <v>1500000</v>
      </c>
      <c r="I51" s="4" t="s">
        <v>9</v>
      </c>
    </row>
    <row r="52" spans="4:9" ht="20.100000000000001" customHeight="1">
      <c r="D52" s="10" t="s">
        <v>34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6033463</v>
      </c>
      <c r="F55" s="57">
        <v>3000000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6464429</v>
      </c>
      <c r="F57" s="57">
        <v>1832543</v>
      </c>
      <c r="G57" s="57">
        <v>-3137714</v>
      </c>
      <c r="H57" s="57">
        <v>132478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321966</v>
      </c>
      <c r="G58" s="57">
        <v>2213883</v>
      </c>
      <c r="H58" s="57">
        <v>3360026</v>
      </c>
      <c r="I58" s="4" t="s">
        <v>155</v>
      </c>
    </row>
    <row r="59" spans="4:9" ht="20.100000000000001" customHeight="1">
      <c r="D59" s="10" t="s">
        <v>38</v>
      </c>
      <c r="E59" s="57">
        <v>43787124</v>
      </c>
      <c r="F59" s="57">
        <v>37654509</v>
      </c>
      <c r="G59" s="57">
        <v>31576169</v>
      </c>
      <c r="H59" s="57">
        <v>35992504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1449321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98166419</v>
      </c>
      <c r="F61" s="58">
        <v>71687088</v>
      </c>
      <c r="G61" s="58">
        <v>56240396</v>
      </c>
      <c r="H61" s="58">
        <v>60548386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54881792</v>
      </c>
      <c r="F65" s="56">
        <v>48100639</v>
      </c>
      <c r="G65" s="56">
        <v>35022159</v>
      </c>
      <c r="H65" s="56">
        <v>48893155</v>
      </c>
      <c r="I65" s="3" t="s">
        <v>88</v>
      </c>
    </row>
    <row r="66" spans="4:9" ht="20.100000000000001" customHeight="1">
      <c r="D66" s="10" t="s">
        <v>110</v>
      </c>
      <c r="E66" s="57">
        <v>45556624</v>
      </c>
      <c r="F66" s="57">
        <v>41389299</v>
      </c>
      <c r="G66" s="57">
        <v>31156545</v>
      </c>
      <c r="H66" s="57">
        <v>43845509</v>
      </c>
      <c r="I66" s="4" t="s">
        <v>89</v>
      </c>
    </row>
    <row r="67" spans="4:9" ht="20.100000000000001" customHeight="1">
      <c r="D67" s="10" t="s">
        <v>132</v>
      </c>
      <c r="E67" s="57">
        <v>9325168</v>
      </c>
      <c r="F67" s="57">
        <v>6711340</v>
      </c>
      <c r="G67" s="57">
        <v>3865614</v>
      </c>
      <c r="H67" s="57">
        <v>5047646</v>
      </c>
      <c r="I67" s="4" t="s">
        <v>90</v>
      </c>
    </row>
    <row r="68" spans="4:9" ht="20.100000000000001" customHeight="1">
      <c r="D68" s="10" t="s">
        <v>111</v>
      </c>
      <c r="E68" s="57">
        <v>2092815</v>
      </c>
      <c r="F68" s="57">
        <v>2655615</v>
      </c>
      <c r="G68" s="57">
        <v>1821016</v>
      </c>
      <c r="H68" s="57">
        <v>1595678</v>
      </c>
      <c r="I68" s="4" t="s">
        <v>91</v>
      </c>
    </row>
    <row r="69" spans="4:9" ht="20.100000000000001" customHeight="1">
      <c r="D69" s="10" t="s">
        <v>112</v>
      </c>
      <c r="E69" s="57">
        <v>1345885</v>
      </c>
      <c r="F69" s="57">
        <v>1448932</v>
      </c>
      <c r="G69" s="57">
        <v>336089</v>
      </c>
      <c r="H69" s="57">
        <v>794598</v>
      </c>
      <c r="I69" s="4" t="s">
        <v>92</v>
      </c>
    </row>
    <row r="70" spans="4:9" ht="20.100000000000001" customHeight="1">
      <c r="D70" s="10" t="s">
        <v>113</v>
      </c>
      <c r="E70" s="57">
        <v>2000549</v>
      </c>
      <c r="F70" s="57">
        <v>3025524</v>
      </c>
      <c r="G70" s="57">
        <v>2322534</v>
      </c>
      <c r="H70" s="57">
        <v>2322395</v>
      </c>
      <c r="I70" s="4" t="s">
        <v>93</v>
      </c>
    </row>
    <row r="71" spans="4:9" ht="20.100000000000001" customHeight="1">
      <c r="D71" s="10" t="s">
        <v>114</v>
      </c>
      <c r="E71" s="57">
        <v>1119132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4767336</v>
      </c>
      <c r="F72" s="57">
        <v>2606793</v>
      </c>
      <c r="G72" s="57">
        <v>1708509</v>
      </c>
      <c r="H72" s="57">
        <v>2657370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2334145</v>
      </c>
      <c r="G73" s="57">
        <v>285575</v>
      </c>
      <c r="H73" s="57">
        <v>941454</v>
      </c>
      <c r="I73" s="4" t="s">
        <v>63</v>
      </c>
    </row>
    <row r="74" spans="4:9" ht="20.100000000000001" customHeight="1">
      <c r="D74" s="10" t="s">
        <v>117</v>
      </c>
      <c r="E74" s="57">
        <v>39535</v>
      </c>
      <c r="F74" s="57">
        <v>100000</v>
      </c>
      <c r="G74" s="57">
        <v>2130597</v>
      </c>
      <c r="H74" s="57">
        <v>90000</v>
      </c>
      <c r="I74" s="4" t="s">
        <v>64</v>
      </c>
    </row>
    <row r="75" spans="4:9" ht="20.100000000000001" customHeight="1">
      <c r="D75" s="10" t="s">
        <v>123</v>
      </c>
      <c r="E75" s="57">
        <v>4727801</v>
      </c>
      <c r="F75" s="57">
        <v>4840938</v>
      </c>
      <c r="G75" s="57">
        <v>-136513</v>
      </c>
      <c r="H75" s="57">
        <v>3508824</v>
      </c>
      <c r="I75" s="4" t="s">
        <v>96</v>
      </c>
    </row>
    <row r="76" spans="4:9" ht="20.100000000000001" customHeight="1">
      <c r="D76" s="10" t="s">
        <v>118</v>
      </c>
      <c r="E76" s="57">
        <v>1044764</v>
      </c>
      <c r="F76" s="57">
        <v>980518</v>
      </c>
      <c r="G76" s="57">
        <v>808095</v>
      </c>
      <c r="H76" s="57">
        <v>810224</v>
      </c>
      <c r="I76" s="4" t="s">
        <v>97</v>
      </c>
    </row>
    <row r="77" spans="4:9" ht="20.100000000000001" customHeight="1">
      <c r="D77" s="10" t="s">
        <v>190</v>
      </c>
      <c r="E77" s="57">
        <v>3683037</v>
      </c>
      <c r="F77" s="57">
        <v>3860420</v>
      </c>
      <c r="G77" s="57">
        <v>-944608</v>
      </c>
      <c r="H77" s="57">
        <v>2698600</v>
      </c>
      <c r="I77" s="50" t="s">
        <v>199</v>
      </c>
    </row>
    <row r="78" spans="4:9" ht="20.100000000000001" customHeight="1">
      <c r="D78" s="10" t="s">
        <v>157</v>
      </c>
      <c r="E78" s="57">
        <v>140000</v>
      </c>
      <c r="F78" s="57">
        <v>302606</v>
      </c>
      <c r="G78" s="57">
        <v>50000</v>
      </c>
      <c r="H78" s="57">
        <v>117000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25124</v>
      </c>
      <c r="I80" s="50" t="s">
        <v>133</v>
      </c>
    </row>
    <row r="81" spans="4:9" ht="20.100000000000001" customHeight="1">
      <c r="D81" s="10" t="s">
        <v>195</v>
      </c>
      <c r="E81" s="57">
        <v>33750</v>
      </c>
      <c r="F81" s="57">
        <v>90000</v>
      </c>
      <c r="G81" s="57">
        <v>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3509287</v>
      </c>
      <c r="F82" s="57">
        <v>3467814</v>
      </c>
      <c r="G82" s="57">
        <v>-994608</v>
      </c>
      <c r="H82" s="57">
        <v>2511476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124395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3509287</v>
      </c>
      <c r="F84" s="58">
        <v>3343419</v>
      </c>
      <c r="G84" s="58">
        <v>-994608</v>
      </c>
      <c r="H84" s="58">
        <v>2511476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404537</v>
      </c>
      <c r="F88" s="56">
        <v>1000335</v>
      </c>
      <c r="G88" s="56">
        <v>48635</v>
      </c>
      <c r="H88" s="56">
        <v>225966</v>
      </c>
      <c r="I88" s="3" t="s">
        <v>16</v>
      </c>
    </row>
    <row r="89" spans="4:9" ht="20.100000000000001" customHeight="1">
      <c r="D89" s="10" t="s">
        <v>43</v>
      </c>
      <c r="E89" s="57">
        <v>871592</v>
      </c>
      <c r="F89" s="57">
        <v>-2229246</v>
      </c>
      <c r="G89" s="57">
        <v>4466200</v>
      </c>
      <c r="H89" s="57">
        <v>-1422522</v>
      </c>
      <c r="I89" s="4" t="s">
        <v>17</v>
      </c>
    </row>
    <row r="90" spans="4:9" ht="20.100000000000001" customHeight="1">
      <c r="D90" s="10" t="s">
        <v>44</v>
      </c>
      <c r="E90" s="57">
        <v>-3645089</v>
      </c>
      <c r="F90" s="57">
        <v>-2696231</v>
      </c>
      <c r="G90" s="57">
        <v>3052383</v>
      </c>
      <c r="H90" s="57">
        <v>-1357458</v>
      </c>
      <c r="I90" s="4" t="s">
        <v>18</v>
      </c>
    </row>
    <row r="91" spans="4:9" ht="20.100000000000001" customHeight="1">
      <c r="D91" s="10" t="s">
        <v>45</v>
      </c>
      <c r="E91" s="57">
        <v>2665846</v>
      </c>
      <c r="F91" s="57">
        <v>4306804</v>
      </c>
      <c r="G91" s="57">
        <v>-6566883</v>
      </c>
      <c r="H91" s="57">
        <v>2602649</v>
      </c>
      <c r="I91" s="4" t="s">
        <v>19</v>
      </c>
    </row>
    <row r="92" spans="4:9" ht="20.100000000000001" customHeight="1">
      <c r="D92" s="21" t="s">
        <v>47</v>
      </c>
      <c r="E92" s="58">
        <v>296886</v>
      </c>
      <c r="F92" s="58">
        <v>381662</v>
      </c>
      <c r="G92" s="58">
        <v>1000335</v>
      </c>
      <c r="H92" s="58">
        <v>48635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18.894628802551001</v>
      </c>
      <c r="F96" s="22">
        <f>+F8*100/F10</f>
        <v>164.38098666666667</v>
      </c>
      <c r="G96" s="22">
        <f>+G8*100/G10</f>
        <v>35.190553333333334</v>
      </c>
      <c r="H96" s="22">
        <f>+H8*100/H10</f>
        <v>14.60984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0.23265491916184516</v>
      </c>
      <c r="F97" s="13">
        <f>+F84/F10</f>
        <v>0.2228946</v>
      </c>
      <c r="G97" s="13">
        <f>+G84/G10</f>
        <v>-6.6307199999999997E-2</v>
      </c>
      <c r="H97" s="13">
        <f>+H84/H10</f>
        <v>0.16743173333333333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0.400000013259384</v>
      </c>
      <c r="F98" s="13">
        <f>+F55/F10</f>
        <v>0.2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2.9029514526881646</v>
      </c>
      <c r="F99" s="13">
        <f>+F59/F10</f>
        <v>2.5103005999999999</v>
      </c>
      <c r="G99" s="13">
        <f>+G59/G10</f>
        <v>2.1050779333333334</v>
      </c>
      <c r="H99" s="13">
        <f>+H59/H10</f>
        <v>2.3995002666666667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32.881316361414726</v>
      </c>
      <c r="F100" s="13">
        <f>+F11/F84</f>
        <v>22.432127112994213</v>
      </c>
      <c r="G100" s="13">
        <f>+G11/G84</f>
        <v>-21.717098595627625</v>
      </c>
      <c r="H100" s="13">
        <f>+H11/H84</f>
        <v>11.765989402247921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5.2287583432599218</v>
      </c>
      <c r="F101" s="13">
        <f>+F55*100/F11</f>
        <v>4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171.92845726211621</v>
      </c>
      <c r="F102" s="13">
        <f>+F55*100/F84</f>
        <v>89.72850845197685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2.635249030057329</v>
      </c>
      <c r="F103" s="23">
        <f>+F11/F59</f>
        <v>1.9917933334358442</v>
      </c>
      <c r="G103" s="23">
        <f>+G11/G59</f>
        <v>0.68406018475515507</v>
      </c>
      <c r="H103" s="23">
        <f>+H11/H59</f>
        <v>0.82100428466994124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16.991369378026139</v>
      </c>
      <c r="F105" s="30">
        <f>+F67*100/F65</f>
        <v>13.9527044536768</v>
      </c>
      <c r="G105" s="30">
        <f>+G67*100/G65</f>
        <v>11.03762335154723</v>
      </c>
      <c r="H105" s="30">
        <f>+H67*100/H65</f>
        <v>10.323829583098084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8.6145164501917133</v>
      </c>
      <c r="F106" s="31">
        <f>+F75*100/F65</f>
        <v>10.064186465381468</v>
      </c>
      <c r="G106" s="31">
        <f>+G75*100/G65</f>
        <v>-0.38979036101115294</v>
      </c>
      <c r="H106" s="31">
        <f>+H75*100/H65</f>
        <v>7.1765137676224819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6.3942646041878515</v>
      </c>
      <c r="F107" s="31">
        <f>+F82*100/F65</f>
        <v>7.2094967387023692</v>
      </c>
      <c r="G107" s="31">
        <f>+G82*100/G65</f>
        <v>-2.8399391368190634</v>
      </c>
      <c r="H107" s="31">
        <f>+H82*100/H65</f>
        <v>5.1366617678895956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4.6391128925666525</v>
      </c>
      <c r="F108" s="31">
        <f>(F82+F76)*100/F30</f>
        <v>6.2052067172821976</v>
      </c>
      <c r="G108" s="31">
        <f>(G82+G76)*100/G30</f>
        <v>-0.3316352893390011</v>
      </c>
      <c r="H108" s="31">
        <f>(H82+H76)*100/H30</f>
        <v>5.4860256720963632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8.0144267981610309</v>
      </c>
      <c r="F109" s="29">
        <f>+F84*100/F59</f>
        <v>8.8791995667769825</v>
      </c>
      <c r="G109" s="29">
        <f>+G84*100/G59</f>
        <v>-3.1498691307359041</v>
      </c>
      <c r="H109" s="29">
        <f>+H84*100/H59</f>
        <v>6.977775150070137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55.395007329339371</v>
      </c>
      <c r="F111" s="22">
        <f>+F43*100/F30</f>
        <v>45.452059651244305</v>
      </c>
      <c r="G111" s="22">
        <f>+G43*100/G30</f>
        <v>43.855002372316157</v>
      </c>
      <c r="H111" s="22">
        <f>+H43*100/H30</f>
        <v>40.555799455992108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44.604992670660629</v>
      </c>
      <c r="F112" s="13">
        <f>+F59*100/F30</f>
        <v>52.526208066925527</v>
      </c>
      <c r="G112" s="13">
        <f>+G59*100/G30</f>
        <v>56.144997627683843</v>
      </c>
      <c r="H112" s="13">
        <f>+H59*100/H30</f>
        <v>59.444200544007892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4.5252334498508757</v>
      </c>
      <c r="F113" s="23">
        <f>+F75/F76</f>
        <v>4.9371230308877552</v>
      </c>
      <c r="G113" s="23">
        <f>+G75/G76</f>
        <v>-0.16893187063402199</v>
      </c>
      <c r="H113" s="23">
        <f>+H75/H76</f>
        <v>4.3306838602658031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0.55906890114836516</v>
      </c>
      <c r="F115" s="22">
        <f>+F65/F30</f>
        <v>0.67098051186009955</v>
      </c>
      <c r="G115" s="22">
        <f>+G65/G30</f>
        <v>0.62272248225279214</v>
      </c>
      <c r="H115" s="22">
        <f>+H65/H30</f>
        <v>0.8075055047710108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2.6123944836293465</v>
      </c>
      <c r="F116" s="13">
        <f>+F65/F28</f>
        <v>2.0893719361896044</v>
      </c>
      <c r="G116" s="13">
        <f>+G65/G28</f>
        <v>1.6386369103183265</v>
      </c>
      <c r="H116" s="13">
        <f>+H65/H28</f>
        <v>2.2430286520735621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10.7524220078121</v>
      </c>
      <c r="F117" s="23">
        <f>+F65/F120</f>
        <v>7.6935738238985136</v>
      </c>
      <c r="G117" s="23">
        <f>+G65/G120</f>
        <v>4.8837216015220877</v>
      </c>
      <c r="H117" s="23">
        <f>+H65/H120</f>
        <v>12.329883676857351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1.0938616986483551</v>
      </c>
      <c r="F119" s="59">
        <f>+F23/F39</f>
        <v>1.198591183694877</v>
      </c>
      <c r="G119" s="59">
        <f>+G23/G39</f>
        <v>1.3243680734778054</v>
      </c>
      <c r="H119" s="59">
        <f>+H23/H39</f>
        <v>1.1899843731008062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5104133</v>
      </c>
      <c r="F120" s="58">
        <f>+F23-F39</f>
        <v>6252054</v>
      </c>
      <c r="G120" s="58">
        <f>+G23-G39</f>
        <v>7171203</v>
      </c>
      <c r="H120" s="58">
        <f>+H23-H39</f>
        <v>3965419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2014-10-21T19:17:32Z</dcterms:modified>
</cp:coreProperties>
</file>